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 PLANIFICACION\2.4. PRESUPUESTO FISICO\2021\INFORMES\2021\T4\"/>
    </mc:Choice>
  </mc:AlternateContent>
  <bookViews>
    <workbookView xWindow="0" yWindow="0" windowWidth="16457" windowHeight="6317"/>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J30" i="1"/>
  <c r="I25" i="1"/>
  <c r="C16" i="1"/>
  <c r="C15" i="1"/>
  <c r="C14" i="1"/>
  <c r="J31" i="1" l="1"/>
  <c r="I31" i="1"/>
  <c r="J29" i="1"/>
  <c r="I29" i="1"/>
</calcChain>
</file>

<file path=xl/comments1.xml><?xml version="1.0" encoding="utf-8"?>
<comments xmlns="http://schemas.openxmlformats.org/spreadsheetml/2006/main">
  <authors>
    <author>Wandnerys Fuertes</author>
  </authors>
  <commentList>
    <comment ref="G25" authorId="0" shapeId="0">
      <text>
        <r>
          <rPr>
            <b/>
            <sz val="9"/>
            <color indexed="81"/>
            <rFont val="Tahoma"/>
            <family val="2"/>
          </rPr>
          <t>Wandnerys Fuertes:</t>
        </r>
        <r>
          <rPr>
            <sz val="9"/>
            <color indexed="81"/>
            <rFont val="Tahoma"/>
            <family val="2"/>
          </rPr>
          <t xml:space="preserve">
Programado Devengado</t>
        </r>
      </text>
    </comment>
    <comment ref="G29" authorId="0" shapeId="0">
      <text>
        <r>
          <rPr>
            <b/>
            <sz val="9"/>
            <color indexed="81"/>
            <rFont val="Tahoma"/>
            <family val="2"/>
          </rPr>
          <t>Wandnerys Fuertes:</t>
        </r>
        <r>
          <rPr>
            <sz val="9"/>
            <color indexed="81"/>
            <rFont val="Tahoma"/>
            <family val="2"/>
          </rPr>
          <t xml:space="preserve">
Considerando el promedio de los cuatro trimestres.</t>
        </r>
      </text>
    </comment>
    <comment ref="G30" authorId="0" shapeId="0">
      <text>
        <r>
          <rPr>
            <b/>
            <sz val="9"/>
            <color indexed="81"/>
            <rFont val="Tahoma"/>
            <family val="2"/>
          </rPr>
          <t>Wandnerys Fuertes:</t>
        </r>
        <r>
          <rPr>
            <sz val="9"/>
            <color indexed="81"/>
            <rFont val="Tahoma"/>
            <family val="2"/>
          </rPr>
          <t xml:space="preserve">
Considerando el promedio de los cuatro trimestres</t>
        </r>
      </text>
    </comment>
    <comment ref="G31" authorId="0" shapeId="0">
      <text>
        <r>
          <rPr>
            <b/>
            <sz val="9"/>
            <color indexed="81"/>
            <rFont val="Tahoma"/>
            <family val="2"/>
          </rPr>
          <t>Wandnerys Fuertes:</t>
        </r>
        <r>
          <rPr>
            <sz val="9"/>
            <color indexed="81"/>
            <rFont val="Tahoma"/>
            <family val="2"/>
          </rPr>
          <t xml:space="preserve">
Considerando el promedio de los cuatro trimestres.</t>
        </r>
      </text>
    </comment>
  </commentList>
</comments>
</file>

<file path=xl/sharedStrings.xml><?xml version="1.0" encoding="utf-8"?>
<sst xmlns="http://schemas.openxmlformats.org/spreadsheetml/2006/main" count="91" uniqueCount="83">
  <si>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</si>
  <si>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</si>
  <si>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</si>
  <si>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</si>
  <si>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</si>
  <si>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</si>
  <si>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</si>
  <si>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</si>
  <si>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</si>
  <si>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</si>
  <si>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</si>
  <si>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</si>
  <si>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</si>
  <si>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</si>
  <si>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</si>
  <si>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</si>
  <si>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</si>
  <si>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</si>
  <si>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</si>
  <si>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</si>
  <si>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</si>
  <si>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</si>
  <si>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</si>
  <si>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</si>
  <si>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</si>
  <si>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</si>
  <si>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</si>
  <si>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</si>
  <si>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</si>
  <si>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</si>
  <si>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</si>
  <si>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</si>
  <si>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</si>
  <si>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</si>
  <si>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</si>
  <si>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</si>
  <si>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</si>
  <si>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</si>
  <si>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</si>
  <si>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</si>
  <si>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</si>
  <si>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</si>
  <si>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</si>
  <si>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</si>
  <si>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</si>
  <si>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</si>
  <si>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</si>
  <si>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</si>
  <si>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</si>
  <si>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</si>
  <si>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</si>
  <si>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</si>
  <si>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</si>
  <si>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</si>
  <si>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0205-MINISTERIO DE HACIENDA</t>
  </si>
  <si>
    <t>01-MINISTERIO DE HACIENDA</t>
  </si>
  <si>
    <t>0004-DIRECCIÓN GENERAL DE CONTRATACIONES PÚBLICAS</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</si>
  <si>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</si>
  <si>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Ser una institución de referencia por su alta calidad y excelencia en la administración del Sistema Nacional de Compras y Contrataciones Públicas, apoyando el desarrollo y la producción nacional, y promoviendo la transparencia y la equidad.</t>
  </si>
  <si>
    <t>1.1.1</t>
  </si>
  <si>
    <t>14-Regulación, supervisión y fomento de las Compras Públicas</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</si>
  <si>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</si>
  <si>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</si>
  <si>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</si>
  <si>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r>
      <t>01 - Usuarios utilizan el Sistema Nacional de Compras y Contrataciones Públicas (SNCCP) para los procesos de compras del Estado (</t>
    </r>
    <r>
      <rPr>
        <b/>
        <sz val="9"/>
        <rFont val="Calibri"/>
        <family val="2"/>
      </rPr>
      <t>6343</t>
    </r>
    <r>
      <rPr>
        <sz val="9"/>
        <rFont val="Calibri"/>
        <family val="2"/>
      </rPr>
      <t>)</t>
    </r>
  </si>
  <si>
    <t xml:space="preserve">Porcentaje de procesos publicados en el portal transaccional que se encuentran en estado adjudicado, desierto, cancelado, suspendido, según corresponda, al cumplirse la fecha estimada de adjudicación prevista en el cronograma </t>
  </si>
  <si>
    <r>
      <t>02-MIPYME, gobiernos locales y sectores productivos nacionales participan en el mercado de compras publicas inclusivas y sostenibles (</t>
    </r>
    <r>
      <rPr>
        <b/>
        <sz val="9"/>
        <rFont val="Calibri"/>
        <family val="2"/>
      </rPr>
      <t>6055</t>
    </r>
    <r>
      <rPr>
        <sz val="9"/>
        <rFont val="Calibri"/>
        <family val="2"/>
      </rPr>
      <t>).</t>
    </r>
  </si>
  <si>
    <t>Porcentaje del monto total transado a través del SNCCP contratado a MIPYME.</t>
  </si>
  <si>
    <r>
      <t>03-Mujeres y MIPYME de mujeres participan en igualdad de oportunidades en el Sistema Nacional de Compras y Contrataciones Públicas (SNCCP) y en el organismo rector y se fomenta su inclusión en el mercado de Compras Públicas (</t>
    </r>
    <r>
      <rPr>
        <b/>
        <sz val="9"/>
        <rFont val="Calibri"/>
        <family val="2"/>
      </rPr>
      <t>6057</t>
    </r>
    <r>
      <rPr>
        <sz val="9"/>
        <rFont val="Calibri"/>
        <family val="2"/>
      </rPr>
      <t>).</t>
    </r>
  </si>
  <si>
    <t xml:space="preserve">Porcentaje del monto total transado a través del SNCCP contratado a mujeres y MIPYME de mujeres </t>
  </si>
  <si>
    <t>01 - Usuarios utilizan el Sistema Nacional de Compras y Contrataciones Públicas (SNCCP) para los procesos de compras del Estado. (6343)</t>
  </si>
  <si>
    <t>Usuarios utilizan el Sistema Nacional de Compras y Contrataciones Públicas (SNCCP) para los procesos de compras del Estado.</t>
  </si>
  <si>
    <t>02 - MIPYME, gobiernos locales y sectores productivos nacionales participan en el mercado de compras publicas inclusivas y sostenibles. (6055)</t>
  </si>
  <si>
    <t>Análisis y vinculación de la demanda del mercado público y los sectores productivos formales del territorio nacional. Análisis estadísticos del SNCCP orientados a incrementar la participación de los sectores productivos. La implementación del Modelo Dominicano de compras públicas Inclusivas y sostenibles. La identificación y gestión de medidas de políticas sobre compras públicas inclusivas y ambientalmente sostenibles.</t>
  </si>
  <si>
    <t>03 - Mujeres y MIPYME de mujeres participan en igualdad de oportunidades en el Sistema Nacional de Compras y Contrataciones Públicas (SNCCP) y en el organismo rector y se fomenta su inclusión en el mercado de Compras Públicas. (6057)</t>
  </si>
  <si>
    <t>Mujeres y MIPYME con igualdad de oportunidades en el mercado de compras facilitando su acceso al mercado público (SNCCP).</t>
  </si>
  <si>
    <t>El desvío de lo ejecutado sobre lo programado es menor a un 5%.</t>
  </si>
  <si>
    <r>
      <t>1. En la</t>
    </r>
    <r>
      <rPr>
        <b/>
        <i/>
        <sz val="11"/>
        <color theme="1"/>
        <rFont val="Calibri"/>
        <family val="2"/>
        <scheme val="minor"/>
      </rPr>
      <t xml:space="preserve"> programación física</t>
    </r>
    <r>
      <rPr>
        <i/>
        <sz val="11"/>
        <color theme="1"/>
        <rFont val="Calibri"/>
        <family val="2"/>
        <scheme val="minor"/>
      </rPr>
      <t xml:space="preserve"> esperábamos para el </t>
    </r>
    <r>
      <rPr>
        <b/>
        <i/>
        <sz val="11"/>
        <color theme="1"/>
        <rFont val="Calibri"/>
        <family val="2"/>
        <scheme val="minor"/>
      </rPr>
      <t xml:space="preserve">2021 </t>
    </r>
    <r>
      <rPr>
        <i/>
        <sz val="11"/>
        <color theme="1"/>
        <rFont val="Calibri"/>
        <family val="2"/>
        <scheme val="minor"/>
      </rPr>
      <t xml:space="preserve">que al menos el </t>
    </r>
    <r>
      <rPr>
        <b/>
        <i/>
        <sz val="11"/>
        <color theme="1"/>
        <rFont val="Calibri"/>
        <family val="2"/>
        <scheme val="minor"/>
      </rPr>
      <t xml:space="preserve">96% </t>
    </r>
    <r>
      <rPr>
        <i/>
        <sz val="11"/>
        <color theme="1"/>
        <rFont val="Calibri"/>
        <family val="2"/>
        <scheme val="minor"/>
      </rPr>
      <t>de procesos publicados en el Portal Transaccional del SNCCP se encuentren en estado adjudicado, desierto, cancelado, suspendido, según corresponda, al cumplirse la fecha estimada de adjudicación prevista en el cronograma. El</t>
    </r>
    <r>
      <rPr>
        <b/>
        <i/>
        <sz val="11"/>
        <color theme="1"/>
        <rFont val="Calibri"/>
        <family val="2"/>
        <scheme val="minor"/>
      </rPr>
      <t xml:space="preserve"> logro </t>
    </r>
    <r>
      <rPr>
        <i/>
        <sz val="11"/>
        <color theme="1"/>
        <rFont val="Calibri"/>
        <family val="2"/>
        <scheme val="minor"/>
      </rPr>
      <t xml:space="preserve">en el 2021 es un </t>
    </r>
    <r>
      <rPr>
        <b/>
        <i/>
        <sz val="11"/>
        <color theme="1"/>
        <rFont val="Calibri"/>
        <family val="2"/>
        <scheme val="minor"/>
      </rPr>
      <t xml:space="preserve">96%, </t>
    </r>
    <r>
      <rPr>
        <i/>
        <sz val="11"/>
        <color theme="1"/>
        <rFont val="Calibri"/>
        <family val="2"/>
        <scheme val="minor"/>
      </rPr>
      <t xml:space="preserve">de acuerdo a los datos promediados de los cuatro trimestres del año, de procesos publicados en el Portal Transaccional del SNCCP que se encuentran en estado adjudicado, desierto, cancelado, suspendido, según corresponda, al cumplirse la fecha estimada de adjudicación prevista en el cronograma, lográndose practicamente la meta trimestral pautada, en un </t>
    </r>
    <r>
      <rPr>
        <b/>
        <i/>
        <sz val="11"/>
        <color theme="1"/>
        <rFont val="Calibri"/>
        <family val="2"/>
        <scheme val="minor"/>
      </rPr>
      <t>100%.</t>
    </r>
    <r>
      <rPr>
        <i/>
        <sz val="11"/>
        <color theme="1"/>
        <rFont val="Calibri"/>
        <family val="2"/>
        <scheme val="minor"/>
      </rPr>
      <t xml:space="preserve">
2. La </t>
    </r>
    <r>
      <rPr>
        <b/>
        <i/>
        <sz val="11"/>
        <color theme="1"/>
        <rFont val="Calibri"/>
        <family val="2"/>
        <scheme val="minor"/>
      </rPr>
      <t>programación financiera</t>
    </r>
    <r>
      <rPr>
        <i/>
        <sz val="11"/>
        <color theme="1"/>
        <rFont val="Calibri"/>
        <family val="2"/>
        <scheme val="minor"/>
      </rPr>
      <t xml:space="preserve"> en el</t>
    </r>
    <r>
      <rPr>
        <b/>
        <i/>
        <sz val="11"/>
        <color theme="1"/>
        <rFont val="Calibri"/>
        <family val="2"/>
        <scheme val="minor"/>
      </rPr>
      <t xml:space="preserve"> 2021</t>
    </r>
    <r>
      <rPr>
        <i/>
        <sz val="11"/>
        <color theme="1"/>
        <rFont val="Calibri"/>
        <family val="2"/>
        <scheme val="minor"/>
      </rPr>
      <t xml:space="preserve"> fue de</t>
    </r>
    <r>
      <rPr>
        <b/>
        <i/>
        <sz val="11"/>
        <color theme="1"/>
        <rFont val="Calibri"/>
        <family val="2"/>
        <scheme val="minor"/>
      </rPr>
      <t xml:space="preserve"> RD$ 193,393,504</t>
    </r>
    <r>
      <rPr>
        <i/>
        <sz val="11"/>
        <color theme="1"/>
        <rFont val="Calibri"/>
        <family val="2"/>
        <scheme val="minor"/>
      </rPr>
      <t xml:space="preserve">, </t>
    </r>
    <r>
      <rPr>
        <b/>
        <i/>
        <sz val="11"/>
        <color theme="1"/>
        <rFont val="Calibri"/>
        <family val="2"/>
        <scheme val="minor"/>
      </rPr>
      <t>ejecutándose RD$ 202,939,045.55</t>
    </r>
    <r>
      <rPr>
        <i/>
        <sz val="11"/>
        <color theme="1"/>
        <rFont val="Calibri"/>
        <family val="2"/>
        <scheme val="minor"/>
      </rPr>
      <t xml:space="preserve">. La cual representa una ejecución financiera del </t>
    </r>
    <r>
      <rPr>
        <b/>
        <i/>
        <sz val="11"/>
        <color theme="1"/>
        <rFont val="Calibri"/>
        <family val="2"/>
        <scheme val="minor"/>
      </rPr>
      <t>104.94%</t>
    </r>
    <r>
      <rPr>
        <i/>
        <sz val="11"/>
        <color theme="1"/>
        <rFont val="Calibri"/>
        <family val="2"/>
        <scheme val="minor"/>
      </rPr>
      <t xml:space="preserve"> respecto de lo programado para el año.</t>
    </r>
  </si>
  <si>
    <t>En 2022 se estarán incorporando  indicadores de productos físicos que corresponden a resultados directos de la labor institucional, en vez de indicadores de nivel de resultados esperados estratégicos y que dependen de la ejecución de los procesos de compras de todas las instituciones del Estado. Estos no son el reflejo directo de la labor del órgano rector, la Dirección de Contrataciones Públicas. En atención a esa oportunidad de mejora en 2022 se contará con otra estructura programática.</t>
  </si>
  <si>
    <t>1. Respecto del logro por encima de la meta en la ejecución física del año se debió al aumento en los de procesos de contrataciones que ocurrieron en el 2021, pues se ejecutaron un % mayor del monto que se contrató a mujeres y mipymes de mujeres, cumpliéndose ampliamente con la cuota establecida en relacion a años previos, por lo que la realidad del 2021 sobrepasó la proyección estimada. 
2. Se realizó una modificación para la ejecución del producto debido a la falta de disponibilidad de las cuentas objetales necesarias para estos procesos. Asimismo, la insitución se vió en la necesidad de hacer una disminucion presupuestaria para cubrir otros procesos que no tenían recursos.</t>
  </si>
  <si>
    <r>
      <t>1. En la</t>
    </r>
    <r>
      <rPr>
        <b/>
        <i/>
        <sz val="11"/>
        <color theme="1"/>
        <rFont val="Calibri"/>
        <family val="2"/>
        <scheme val="minor"/>
      </rPr>
      <t xml:space="preserve"> programación física</t>
    </r>
    <r>
      <rPr>
        <i/>
        <sz val="11"/>
        <color theme="1"/>
        <rFont val="Calibri"/>
        <family val="2"/>
        <scheme val="minor"/>
      </rPr>
      <t xml:space="preserve"> esperábamos para el </t>
    </r>
    <r>
      <rPr>
        <b/>
        <i/>
        <sz val="11"/>
        <color theme="1"/>
        <rFont val="Calibri"/>
        <family val="2"/>
        <scheme val="minor"/>
      </rPr>
      <t>2021</t>
    </r>
    <r>
      <rPr>
        <i/>
        <sz val="11"/>
        <color theme="1"/>
        <rFont val="Calibri"/>
        <family val="2"/>
        <scheme val="minor"/>
      </rPr>
      <t xml:space="preserve"> que al menos el 21% (21% o más) del monto transado a través del Portal Transaccional del SNCCP fuese destinado a las MIPYME. Y el logro del 2021 es un 28%, de acuerdo al promedio registrado de los cuatro trimestres, del monto total transado a través del Sistema Nacional de Compras y Contrataciones Públicas que fue contratado a mipymes, lográndose satisfactoriamente, y por encima del mínimo, la meta anual pautada, con un </t>
    </r>
    <r>
      <rPr>
        <b/>
        <i/>
        <sz val="11"/>
        <color theme="1"/>
        <rFont val="Calibri"/>
        <family val="2"/>
        <scheme val="minor"/>
      </rPr>
      <t>133.33%</t>
    </r>
    <r>
      <rPr>
        <i/>
        <sz val="11"/>
        <color theme="1"/>
        <rFont val="Calibri"/>
        <family val="2"/>
        <scheme val="minor"/>
      </rPr>
      <t xml:space="preserve"> de logro.                
2. Se esperaba una ejecución financiera máxima en el año de </t>
    </r>
    <r>
      <rPr>
        <b/>
        <i/>
        <sz val="11"/>
        <color theme="1"/>
        <rFont val="Calibri"/>
        <family val="2"/>
        <scheme val="minor"/>
      </rPr>
      <t>RD$ 22,944,062.00,</t>
    </r>
    <r>
      <rPr>
        <i/>
        <sz val="11"/>
        <color theme="1"/>
        <rFont val="Calibri"/>
        <family val="2"/>
        <scheme val="minor"/>
      </rPr>
      <t xml:space="preserve"> ejecutándose </t>
    </r>
    <r>
      <rPr>
        <b/>
        <i/>
        <sz val="11"/>
        <color theme="1"/>
        <rFont val="Calibri"/>
        <family val="2"/>
        <scheme val="minor"/>
      </rPr>
      <t>RD$ 21,804,752.56</t>
    </r>
    <r>
      <rPr>
        <i/>
        <sz val="11"/>
        <color theme="1"/>
        <rFont val="Calibri"/>
        <family val="2"/>
        <scheme val="minor"/>
      </rPr>
      <t xml:space="preserve">. Esto representa una ejecución financiera del </t>
    </r>
    <r>
      <rPr>
        <b/>
        <i/>
        <sz val="11"/>
        <color theme="1"/>
        <rFont val="Calibri"/>
        <family val="2"/>
        <scheme val="minor"/>
      </rPr>
      <t xml:space="preserve">95.03% </t>
    </r>
    <r>
      <rPr>
        <i/>
        <sz val="11"/>
        <color theme="1"/>
        <rFont val="Calibri"/>
        <family val="2"/>
        <scheme val="minor"/>
      </rPr>
      <t xml:space="preserve">respecto de lo programado para el 2021 o un desvío de </t>
    </r>
    <r>
      <rPr>
        <b/>
        <i/>
        <sz val="11"/>
        <color theme="1"/>
        <rFont val="Calibri"/>
        <family val="2"/>
        <scheme val="minor"/>
      </rPr>
      <t>4.97%</t>
    </r>
  </si>
  <si>
    <t>1. Respecto del logro por encima de la meta en la ejecución física este se debió a que se había proyectado la meta anual en base al histórico de años anteriores, y esta tendencia indicaba que el porcentaje del monto transado a mipymes a través del Portal Transaccional del SNCCP sería lo estimado. Sin embargo, en el 2021 las instituciones del Estado, contrario a la tendencia de años anteriores, cumplieron por encima de los esperado con el requerimiento de la ley de contratación a MIPYME de al menos el 15%, en parte dado el mayor seguimiento y mejora en el esquema monitoreo del sistema por el órgano rector, así como la curva de aprendiaje/adaptación de las instituciones al cumplimiento de estas normativas.
2. El desvío de la ejecución financiera sobre la programación es menor a un 5%.</t>
  </si>
  <si>
    <r>
      <t xml:space="preserve">1. En la programación física esperabamos para el </t>
    </r>
    <r>
      <rPr>
        <b/>
        <i/>
        <sz val="11"/>
        <color theme="1"/>
        <rFont val="Calibri"/>
        <family val="2"/>
        <scheme val="minor"/>
      </rPr>
      <t>2021</t>
    </r>
    <r>
      <rPr>
        <i/>
        <sz val="11"/>
        <color theme="1"/>
        <rFont val="Calibri"/>
        <family val="2"/>
        <scheme val="minor"/>
      </rPr>
      <t xml:space="preserve"> que al menos el</t>
    </r>
    <r>
      <rPr>
        <b/>
        <i/>
        <sz val="11"/>
        <color theme="1"/>
        <rFont val="Calibri"/>
        <family val="2"/>
        <scheme val="minor"/>
      </rPr>
      <t xml:space="preserve"> 15% (15% o más)</t>
    </r>
    <r>
      <rPr>
        <i/>
        <sz val="11"/>
        <color theme="1"/>
        <rFont val="Calibri"/>
        <family val="2"/>
        <scheme val="minor"/>
      </rPr>
      <t xml:space="preserve"> del monto transado a través del Portal Transaccional del SNCCP fuese contratado a las mujeres y MIPYME de mujeres. Y el logro del 2021 es un </t>
    </r>
    <r>
      <rPr>
        <b/>
        <i/>
        <sz val="11"/>
        <color theme="1"/>
        <rFont val="Calibri"/>
        <family val="2"/>
        <scheme val="minor"/>
      </rPr>
      <t>19%</t>
    </r>
    <r>
      <rPr>
        <i/>
        <sz val="11"/>
        <color theme="1"/>
        <rFont val="Calibri"/>
        <family val="2"/>
        <scheme val="minor"/>
      </rPr>
      <t xml:space="preserve"> del monto total transado a través del Sistema Nacional de Compras y Contrataciones Públicas que fue contratado a mujeres y mipymes de mujeres, lográndose satisfactoriamente, y por encima del mínimo, la meta anual pautada, con un </t>
    </r>
    <r>
      <rPr>
        <b/>
        <i/>
        <sz val="11"/>
        <color theme="1"/>
        <rFont val="Calibri"/>
        <family val="2"/>
        <scheme val="minor"/>
      </rPr>
      <t>126.67%</t>
    </r>
    <r>
      <rPr>
        <i/>
        <sz val="11"/>
        <color theme="1"/>
        <rFont val="Calibri"/>
        <family val="2"/>
        <scheme val="minor"/>
      </rPr>
      <t xml:space="preserve"> de logro.                
2. Se programó una ejecución financiera máxima en el año de</t>
    </r>
    <r>
      <rPr>
        <b/>
        <i/>
        <sz val="11"/>
        <color theme="1"/>
        <rFont val="Calibri"/>
        <family val="2"/>
        <scheme val="minor"/>
      </rPr>
      <t xml:space="preserve"> RD$ 1,250,000.00</t>
    </r>
    <r>
      <rPr>
        <i/>
        <sz val="11"/>
        <color theme="1"/>
        <rFont val="Calibri"/>
        <family val="2"/>
        <scheme val="minor"/>
      </rPr>
      <t>, ejecutándose</t>
    </r>
    <r>
      <rPr>
        <b/>
        <i/>
        <sz val="11"/>
        <color theme="1"/>
        <rFont val="Calibri"/>
        <family val="2"/>
        <scheme val="minor"/>
      </rPr>
      <t xml:space="preserve"> RD$ 295,780.00.</t>
    </r>
    <r>
      <rPr>
        <i/>
        <sz val="11"/>
        <color theme="1"/>
        <rFont val="Calibri"/>
        <family val="2"/>
        <scheme val="minor"/>
      </rPr>
      <t xml:space="preserve"> Lo cual representa una ejecución financiera del </t>
    </r>
    <r>
      <rPr>
        <b/>
        <i/>
        <sz val="11"/>
        <color theme="1"/>
        <rFont val="Calibri"/>
        <family val="2"/>
        <scheme val="minor"/>
      </rPr>
      <t xml:space="preserve">24.55% </t>
    </r>
    <r>
      <rPr>
        <i/>
        <sz val="11"/>
        <color theme="1"/>
        <rFont val="Calibri"/>
        <family val="2"/>
        <scheme val="minor"/>
      </rPr>
      <t>respecto de lo programado para el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</si>
</sst>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indexed="81"/>
      <name val="Tahoma"/>
      <family val="2"/>
    </font>
    <font>
      <sz val="9"/>
      <color indexed="81"/>
      <name val="Tahoma"/>
      <family val="2"/>
    </font>
    <font>
      <b/>
      <sz val="9"/>
      <name val="Calibri"/>
      <family val="2"/>
    </font>
    <font>
      <b/>
      <i/>
      <sz val="11"/>
      <color theme="1"/>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5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medium">
        <color theme="0" tint="-0.34998626667073579"/>
      </right>
      <top style="thin">
        <color indexed="64"/>
      </top>
      <bottom style="thin">
        <color indexed="64"/>
      </bottom>
      <diagonal/>
    </border>
    <border>
      <left/>
      <right style="medium">
        <color theme="0" tint="-0.34998626667073579"/>
      </right>
      <top/>
      <bottom/>
      <diagonal/>
    </border>
    <border>
      <left style="thin">
        <color indexed="64"/>
      </left>
      <right style="medium">
        <color theme="0" tint="-0.34998626667073579"/>
      </right>
      <top style="thin">
        <color indexed="64"/>
      </top>
      <bottom style="thin">
        <color indexed="64"/>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5" xfId="0" applyFont="1" applyFill="1" applyBorder="1" applyAlignment="1">
      <alignment horizontal="center" vertical="center" wrapText="1" readingOrder="1"/>
    </xf>
    <xf numFmtId="165" fontId="16" fillId="0" borderId="24" xfId="0" applyNumberFormat="1" applyFont="1" applyBorder="1" applyAlignment="1" applyProtection="1">
      <alignment horizontal="center" vertical="center" wrapText="1" readingOrder="1"/>
      <protection locked="0"/>
    </xf>
    <xf numFmtId="10" fontId="16" fillId="7" borderId="24" xfId="2" applyNumberFormat="1" applyFont="1" applyFill="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39" fontId="11" fillId="9" borderId="23" xfId="1" applyNumberFormat="1" applyFont="1" applyFill="1" applyBorder="1" applyAlignment="1" applyProtection="1">
      <alignment vertical="center" wrapText="1" readingOrder="1"/>
      <protection locked="0"/>
    </xf>
    <xf numFmtId="39" fontId="11" fillId="9" borderId="22" xfId="1" applyNumberFormat="1" applyFont="1" applyFill="1" applyBorder="1" applyAlignment="1" applyProtection="1">
      <alignment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0" fontId="16" fillId="0" borderId="26"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2" fontId="16" fillId="0" borderId="26" xfId="0" applyNumberFormat="1" applyFont="1" applyBorder="1" applyAlignment="1" applyProtection="1">
      <alignment horizontal="center" vertical="center" wrapText="1" readingOrder="1"/>
      <protection locked="0"/>
    </xf>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10" fillId="6" borderId="21"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31" xfId="0" quotePrefix="1" applyNumberFormat="1"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34" xfId="0" applyFont="1" applyFill="1" applyBorder="1" applyAlignment="1" applyProtection="1">
      <alignment horizontal="left" vertical="center" wrapText="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6" fillId="0" borderId="35" xfId="0" applyFont="1" applyBorder="1" applyAlignment="1" applyProtection="1">
      <alignment horizontal="left" vertical="center" wrapText="1"/>
      <protection locked="0"/>
    </xf>
    <xf numFmtId="0" fontId="26" fillId="0" borderId="36" xfId="0" applyFont="1" applyBorder="1" applyAlignment="1" applyProtection="1">
      <alignment horizontal="left" vertical="center" wrapText="1"/>
      <protection locked="0"/>
    </xf>
    <xf numFmtId="0" fontId="21" fillId="9" borderId="37" xfId="0" applyFont="1" applyFill="1" applyBorder="1" applyAlignment="1" applyProtection="1">
      <alignment horizontal="left" vertical="center" wrapText="1"/>
      <protection locked="0"/>
    </xf>
    <xf numFmtId="0" fontId="21" fillId="9" borderId="38" xfId="0" applyFont="1" applyFill="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0" fontId="27" fillId="9" borderId="42" xfId="0" applyFont="1" applyFill="1" applyBorder="1" applyAlignment="1" applyProtection="1">
      <alignment horizontal="left" vertical="center" wrapText="1"/>
      <protection locked="0"/>
    </xf>
    <xf numFmtId="0" fontId="27" fillId="9" borderId="43" xfId="0" applyFont="1" applyFill="1" applyBorder="1" applyAlignment="1" applyProtection="1">
      <alignment horizontal="left" vertical="center" wrapText="1"/>
      <protection locked="0"/>
    </xf>
    <xf numFmtId="0" fontId="26" fillId="0" borderId="39" xfId="0" applyFont="1" applyBorder="1" applyAlignment="1" applyProtection="1">
      <alignment horizontal="left" vertical="center" wrapText="1"/>
      <protection locked="0"/>
    </xf>
    <xf numFmtId="0" fontId="26" fillId="0" borderId="40" xfId="0" applyFont="1" applyBorder="1" applyAlignment="1" applyProtection="1">
      <alignment horizontal="left" vertical="center" wrapText="1"/>
      <protection locked="0"/>
    </xf>
    <xf numFmtId="0" fontId="21" fillId="9" borderId="41" xfId="0" applyFont="1" applyFill="1" applyBorder="1" applyAlignment="1" applyProtection="1">
      <alignment horizontal="left" vertical="center" wrapText="1"/>
      <protection locked="0"/>
    </xf>
    <xf numFmtId="0" fontId="21" fillId="9" borderId="26"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1" xfId="0" applyFont="1" applyFill="1" applyBorder="1" applyAlignment="1">
      <alignment horizontal="left" vertical="center"/>
    </xf>
    <xf numFmtId="0" fontId="7" fillId="4" borderId="15" xfId="0" applyFont="1" applyFill="1" applyBorder="1" applyAlignment="1">
      <alignment horizontal="left" vertical="center"/>
    </xf>
    <xf numFmtId="0" fontId="7" fillId="4" borderId="45" xfId="0" applyFont="1" applyFill="1" applyBorder="1" applyAlignment="1">
      <alignment horizontal="left" vertical="center"/>
    </xf>
    <xf numFmtId="0" fontId="8" fillId="5" borderId="5" xfId="0" applyFont="1" applyFill="1" applyBorder="1" applyAlignment="1">
      <alignment horizontal="left" vertical="center"/>
    </xf>
    <xf numFmtId="0" fontId="8" fillId="5" borderId="0" xfId="0" applyFont="1" applyFill="1" applyBorder="1" applyAlignment="1">
      <alignment horizontal="left" vertical="center"/>
    </xf>
    <xf numFmtId="0" fontId="8" fillId="5" borderId="6" xfId="0" applyFont="1" applyFill="1" applyBorder="1" applyAlignment="1">
      <alignment horizontal="left" vertical="center"/>
    </xf>
    <xf numFmtId="0" fontId="13" fillId="6" borderId="46" xfId="0" applyFont="1" applyFill="1" applyBorder="1" applyAlignment="1">
      <alignment horizontal="center" vertical="center" wrapText="1" readingOrder="1"/>
    </xf>
    <xf numFmtId="0" fontId="13" fillId="6" borderId="47" xfId="0" applyFont="1" applyFill="1" applyBorder="1" applyAlignment="1">
      <alignment horizontal="center" vertical="center" wrapText="1" readingOrder="1"/>
    </xf>
    <xf numFmtId="39" fontId="11" fillId="9" borderId="48" xfId="1" applyNumberFormat="1" applyFont="1" applyFill="1" applyBorder="1" applyAlignment="1" applyProtection="1">
      <alignment horizontal="center" vertical="center" wrapText="1" readingOrder="1"/>
      <protection locked="0"/>
    </xf>
    <xf numFmtId="0" fontId="11" fillId="9" borderId="0" xfId="0" applyFont="1" applyFill="1" applyBorder="1" applyProtection="1">
      <protection locked="0"/>
    </xf>
    <xf numFmtId="10" fontId="11" fillId="7" borderId="41" xfId="2" applyNumberFormat="1" applyFont="1" applyFill="1" applyBorder="1" applyAlignment="1" applyProtection="1">
      <alignment horizontal="center" vertical="center" wrapText="1" readingOrder="1"/>
    </xf>
    <xf numFmtId="0" fontId="0" fillId="0" borderId="5" xfId="0" applyBorder="1"/>
    <xf numFmtId="0" fontId="0" fillId="0" borderId="0" xfId="0" applyBorder="1"/>
    <xf numFmtId="0" fontId="11" fillId="6" borderId="41" xfId="0" applyFont="1" applyFill="1" applyBorder="1" applyAlignment="1">
      <alignment vertical="top" wrapText="1"/>
    </xf>
    <xf numFmtId="0" fontId="15" fillId="8" borderId="49" xfId="0" applyFont="1" applyFill="1" applyBorder="1" applyAlignment="1">
      <alignment horizontal="center" vertical="center" wrapText="1" readingOrder="1"/>
    </xf>
    <xf numFmtId="0" fontId="15" fillId="8" borderId="50" xfId="0" applyFont="1" applyFill="1" applyBorder="1" applyAlignment="1">
      <alignment horizontal="center" vertical="center" wrapText="1" readingOrder="1"/>
    </xf>
    <xf numFmtId="0" fontId="16" fillId="0" borderId="51" xfId="0" applyFont="1" applyBorder="1" applyAlignment="1" applyProtection="1">
      <alignment vertical="center" wrapText="1"/>
      <protection locked="0"/>
    </xf>
    <xf numFmtId="166" fontId="16" fillId="7" borderId="41" xfId="0" applyNumberFormat="1" applyFont="1" applyFill="1" applyBorder="1" applyAlignment="1" applyProtection="1">
      <alignment horizontal="center" vertical="center" wrapText="1" readingOrder="1"/>
      <protection locked="0"/>
    </xf>
    <xf numFmtId="0" fontId="16" fillId="0" borderId="48" xfId="0" applyFont="1" applyBorder="1" applyAlignment="1" applyProtection="1">
      <alignment vertical="center" wrapText="1"/>
      <protection locked="0"/>
    </xf>
    <xf numFmtId="0" fontId="16" fillId="0" borderId="52" xfId="0" applyNumberFormat="1" applyFont="1" applyFill="1" applyBorder="1" applyAlignment="1" applyProtection="1">
      <alignment vertical="center" wrapText="1"/>
      <protection locked="0"/>
    </xf>
    <xf numFmtId="0" fontId="16" fillId="0" borderId="42" xfId="0" applyNumberFormat="1" applyFont="1" applyFill="1" applyBorder="1" applyAlignment="1" applyProtection="1">
      <alignment vertical="center" wrapText="1"/>
      <protection locked="0"/>
    </xf>
    <xf numFmtId="2" fontId="16" fillId="0" borderId="42" xfId="0" applyNumberFormat="1" applyFont="1" applyBorder="1" applyAlignment="1" applyProtection="1">
      <alignment horizontal="center" vertical="center" wrapText="1" readingOrder="1"/>
      <protection locked="0"/>
    </xf>
    <xf numFmtId="165" fontId="16" fillId="0" borderId="42" xfId="0" applyNumberFormat="1" applyFont="1" applyFill="1" applyBorder="1" applyAlignment="1" applyProtection="1">
      <alignment horizontal="center" vertical="center" wrapText="1" readingOrder="1"/>
      <protection locked="0"/>
    </xf>
    <xf numFmtId="165" fontId="16" fillId="0" borderId="42" xfId="0" applyNumberFormat="1" applyFont="1" applyBorder="1" applyAlignment="1" applyProtection="1">
      <alignment horizontal="center" vertical="center" wrapText="1" readingOrder="1"/>
      <protection locked="0"/>
    </xf>
    <xf numFmtId="10" fontId="16" fillId="7" borderId="42" xfId="2" applyNumberFormat="1" applyFont="1" applyFill="1" applyBorder="1" applyAlignment="1" applyProtection="1">
      <alignment horizontal="center" vertical="center" wrapText="1" readingOrder="1"/>
      <protection locked="0"/>
    </xf>
    <xf numFmtId="166" fontId="16" fillId="7" borderId="43"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63501</xdr:rowOff>
    </xdr:from>
    <xdr:ext cx="1367789" cy="644070"/>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63501"/>
          <a:ext cx="1367789" cy="6440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4" dataDxfId="12" headerRowBorderDxfId="13" tableBorderDxfId="11" totalsRowBorderDxfId="10">
  <autoFilter ref="A28:J31"/>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topLeftCell="A40" zoomScale="85" zoomScaleNormal="75" zoomScaleSheetLayoutView="85" workbookViewId="0">
      <selection activeCell="B41" sqref="B41:J41"/>
    </sheetView>
  </sheetViews>
  <sheetFormatPr baseColWidth="10" defaultRowHeight="14.6" x14ac:dyDescent="0.4"/>
  <cols>
    <col min="1" max="1" width="23" style="7" customWidth="1"/>
    <col min="2" max="2" width="18.4609375" style="7" customWidth="1"/>
    <col min="3" max="8" width="14.69140625" style="7" customWidth="1"/>
    <col min="9" max="10" width="12.69140625" style="7" customWidth="1"/>
    <col min="11" max="11" width="11.4609375" style="7"/>
  </cols>
  <sheetData>
    <row r="1" spans="1:11" ht="21" thickBot="1" x14ac:dyDescent="0.45">
      <c r="A1" s="15"/>
      <c r="B1" s="41" t="s">
        <v>38</v>
      </c>
      <c r="C1" s="42"/>
      <c r="D1" s="42"/>
      <c r="E1" s="42"/>
      <c r="F1" s="42"/>
      <c r="G1" s="42"/>
      <c r="H1" s="42"/>
      <c r="I1" s="42"/>
      <c r="J1" s="43"/>
      <c r="K1" s="1"/>
    </row>
    <row r="2" spans="1:11" ht="21" thickBot="1" x14ac:dyDescent="0.45">
      <c r="A2" s="16"/>
      <c r="B2" s="44" t="s">
        <v>0</v>
      </c>
      <c r="C2" s="45"/>
      <c r="D2" s="44" t="s">
        <v>1</v>
      </c>
      <c r="E2" s="46"/>
      <c r="F2" s="46"/>
      <c r="G2" s="45"/>
      <c r="H2" s="47"/>
      <c r="I2" s="2" t="s">
        <v>2</v>
      </c>
      <c r="J2" s="3" t="s">
        <v>3</v>
      </c>
      <c r="K2" s="1"/>
    </row>
    <row r="3" spans="1:11" ht="21" thickBot="1" x14ac:dyDescent="0.45">
      <c r="A3" s="17"/>
      <c r="B3" s="48" t="s">
        <v>4</v>
      </c>
      <c r="C3" s="49"/>
      <c r="D3" s="48" t="s">
        <v>43</v>
      </c>
      <c r="E3" s="49"/>
      <c r="F3" s="49"/>
      <c r="G3" s="49"/>
      <c r="H3" s="50"/>
      <c r="I3" s="4" t="s">
        <v>5</v>
      </c>
      <c r="J3" s="5">
        <v>0</v>
      </c>
      <c r="K3" s="1"/>
    </row>
    <row r="4" spans="1:11" x14ac:dyDescent="0.4">
      <c r="A4" s="51"/>
      <c r="B4" s="52"/>
      <c r="C4" s="52"/>
      <c r="D4" s="53"/>
      <c r="E4" s="53"/>
      <c r="F4" s="53"/>
      <c r="G4" s="53"/>
      <c r="H4" s="53"/>
      <c r="I4" s="52"/>
      <c r="J4" s="54"/>
      <c r="K4" s="1"/>
    </row>
    <row r="5" spans="1:11" ht="3" customHeight="1" x14ac:dyDescent="0.4">
      <c r="A5" s="32"/>
      <c r="B5" s="33"/>
      <c r="C5" s="33"/>
      <c r="D5" s="33"/>
      <c r="E5" s="33"/>
      <c r="F5" s="33"/>
      <c r="G5" s="33"/>
      <c r="H5" s="33"/>
      <c r="I5" s="33"/>
      <c r="J5" s="34"/>
      <c r="K5" s="1"/>
    </row>
    <row r="6" spans="1:11" ht="15.9" x14ac:dyDescent="0.4">
      <c r="A6" s="35" t="s">
        <v>6</v>
      </c>
      <c r="B6" s="36"/>
      <c r="C6" s="36"/>
      <c r="D6" s="36"/>
      <c r="E6" s="36"/>
      <c r="F6" s="36"/>
      <c r="G6" s="36"/>
      <c r="H6" s="36"/>
      <c r="I6" s="36"/>
      <c r="J6" s="37"/>
      <c r="K6" s="1"/>
    </row>
    <row r="7" spans="1:11" ht="15.9" x14ac:dyDescent="0.4">
      <c r="A7" s="38" t="s">
        <v>7</v>
      </c>
      <c r="B7" s="39"/>
      <c r="C7" s="39"/>
      <c r="D7" s="39"/>
      <c r="E7" s="39"/>
      <c r="F7" s="39"/>
      <c r="G7" s="39"/>
      <c r="H7" s="39"/>
      <c r="I7" s="39"/>
      <c r="J7" s="40"/>
      <c r="K7" s="1"/>
    </row>
    <row r="8" spans="1:11" ht="14.6" customHeight="1" x14ac:dyDescent="0.4">
      <c r="A8" s="6" t="s">
        <v>8</v>
      </c>
      <c r="B8" s="55" t="s">
        <v>54</v>
      </c>
      <c r="C8" s="56"/>
      <c r="D8" s="56"/>
      <c r="E8" s="56"/>
      <c r="F8" s="56"/>
      <c r="G8" s="56"/>
      <c r="H8" s="56"/>
      <c r="I8" s="56"/>
      <c r="J8" s="57"/>
      <c r="K8" s="1"/>
    </row>
    <row r="9" spans="1:11" ht="15" customHeight="1" x14ac:dyDescent="0.4">
      <c r="A9" s="18" t="s">
        <v>39</v>
      </c>
      <c r="B9" s="55" t="s">
        <v>55</v>
      </c>
      <c r="C9" s="56"/>
      <c r="D9" s="56"/>
      <c r="E9" s="56"/>
      <c r="F9" s="56"/>
      <c r="G9" s="56"/>
      <c r="H9" s="56"/>
      <c r="I9" s="56"/>
      <c r="J9" s="57"/>
      <c r="K9" s="1"/>
    </row>
    <row r="10" spans="1:11" ht="14.6" customHeight="1" x14ac:dyDescent="0.4">
      <c r="A10" s="18" t="s">
        <v>40</v>
      </c>
      <c r="B10" s="55" t="s">
        <v>56</v>
      </c>
      <c r="C10" s="56"/>
      <c r="D10" s="56"/>
      <c r="E10" s="56"/>
      <c r="F10" s="56"/>
      <c r="G10" s="56"/>
      <c r="H10" s="56"/>
      <c r="I10" s="56"/>
      <c r="J10" s="57"/>
      <c r="K10" s="1"/>
    </row>
    <row r="11" spans="1:11" ht="51" customHeight="1" x14ac:dyDescent="0.4">
      <c r="A11" s="6" t="s">
        <v>9</v>
      </c>
      <c r="B11" s="58" t="s">
        <v>57</v>
      </c>
      <c r="C11" s="58"/>
      <c r="D11" s="58"/>
      <c r="E11" s="58"/>
      <c r="F11" s="58"/>
      <c r="G11" s="58"/>
      <c r="H11" s="58"/>
      <c r="I11" s="58"/>
      <c r="J11" s="59"/>
    </row>
    <row r="12" spans="1:11" ht="37.299999999999997" customHeight="1" x14ac:dyDescent="0.4">
      <c r="A12" s="6" t="s">
        <v>10</v>
      </c>
      <c r="B12" s="58" t="s">
        <v>58</v>
      </c>
      <c r="C12" s="58"/>
      <c r="D12" s="58"/>
      <c r="E12" s="58"/>
      <c r="F12" s="58"/>
      <c r="G12" s="58"/>
      <c r="H12" s="58"/>
      <c r="I12" s="58"/>
      <c r="J12" s="59"/>
    </row>
    <row r="13" spans="1:11" ht="15.9" x14ac:dyDescent="0.4">
      <c r="A13" s="35" t="s">
        <v>11</v>
      </c>
      <c r="B13" s="36"/>
      <c r="C13" s="36"/>
      <c r="D13" s="36"/>
      <c r="E13" s="36"/>
      <c r="F13" s="36"/>
      <c r="G13" s="36"/>
      <c r="H13" s="36"/>
      <c r="I13" s="36"/>
      <c r="J13" s="37"/>
    </row>
    <row r="14" spans="1:11" ht="27.75" customHeight="1" x14ac:dyDescent="0.4">
      <c r="A14" s="6" t="s">
        <v>12</v>
      </c>
      <c r="B14" s="19">
        <v>1</v>
      </c>
      <c r="C14" s="30" t="str">
        <f>IFERROR(VLOOKUP(B14,'[1]Validacion datos'!A2:B5,2,FALSE),"")</f>
        <v>DESARROLLO INSTITUCIONAL</v>
      </c>
      <c r="D14" s="30"/>
      <c r="E14" s="30"/>
      <c r="F14" s="30"/>
      <c r="G14" s="30"/>
      <c r="H14" s="30"/>
      <c r="I14" s="30"/>
      <c r="J14" s="31"/>
    </row>
    <row r="15" spans="1:11" ht="26.25" customHeight="1" x14ac:dyDescent="0.4">
      <c r="A15" s="6" t="s">
        <v>13</v>
      </c>
      <c r="B15" s="8">
        <v>1.1000000000000001</v>
      </c>
      <c r="C15" s="30" t="str">
        <f>IFERROR(VLOOKUP(B15,'[1]Validacion datos'!A8:B26,2,FALSE),"")</f>
        <v>Administración pública transparente, eficiente y orientada</v>
      </c>
      <c r="D15" s="30"/>
      <c r="E15" s="30"/>
      <c r="F15" s="30"/>
      <c r="G15" s="30"/>
      <c r="H15" s="30"/>
      <c r="I15" s="30"/>
      <c r="J15" s="31"/>
    </row>
    <row r="16" spans="1:11" ht="31.3" customHeight="1" x14ac:dyDescent="0.4">
      <c r="A16" s="6" t="s">
        <v>14</v>
      </c>
      <c r="B16" s="9" t="s">
        <v>59</v>
      </c>
      <c r="C16" s="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0"/>
      <c r="E16" s="30"/>
      <c r="F16" s="30"/>
      <c r="G16" s="30"/>
      <c r="H16" s="30"/>
      <c r="I16" s="30"/>
      <c r="J16" s="31"/>
    </row>
    <row r="17" spans="1:11" ht="15.9" x14ac:dyDescent="0.4">
      <c r="A17" s="35" t="s">
        <v>15</v>
      </c>
      <c r="B17" s="36"/>
      <c r="C17" s="36"/>
      <c r="D17" s="36"/>
      <c r="E17" s="36"/>
      <c r="F17" s="36"/>
      <c r="G17" s="36"/>
      <c r="H17" s="36"/>
      <c r="I17" s="36"/>
      <c r="J17" s="37"/>
    </row>
    <row r="18" spans="1:11" ht="29.25" customHeight="1" x14ac:dyDescent="0.4">
      <c r="A18" s="6" t="s">
        <v>16</v>
      </c>
      <c r="B18" s="60" t="s">
        <v>60</v>
      </c>
      <c r="C18" s="60"/>
      <c r="D18" s="60"/>
      <c r="E18" s="60"/>
      <c r="F18" s="60"/>
      <c r="G18" s="60"/>
      <c r="H18" s="60"/>
      <c r="I18" s="60"/>
      <c r="J18" s="61"/>
    </row>
    <row r="19" spans="1:11" ht="70.75" customHeight="1" x14ac:dyDescent="0.4">
      <c r="A19" s="10" t="s">
        <v>17</v>
      </c>
      <c r="B19" s="62" t="s">
        <v>61</v>
      </c>
      <c r="C19" s="62"/>
      <c r="D19" s="62"/>
      <c r="E19" s="62"/>
      <c r="F19" s="62"/>
      <c r="G19" s="62"/>
      <c r="H19" s="62"/>
      <c r="I19" s="62"/>
      <c r="J19" s="63"/>
    </row>
    <row r="20" spans="1:11" ht="24.9" customHeight="1" x14ac:dyDescent="0.4">
      <c r="A20" s="10" t="s">
        <v>18</v>
      </c>
      <c r="B20" s="62" t="s">
        <v>62</v>
      </c>
      <c r="C20" s="62"/>
      <c r="D20" s="62"/>
      <c r="E20" s="62"/>
      <c r="F20" s="62"/>
      <c r="G20" s="62"/>
      <c r="H20" s="62"/>
      <c r="I20" s="62"/>
      <c r="J20" s="63"/>
    </row>
    <row r="21" spans="1:11" ht="24.9" customHeight="1" thickBot="1" x14ac:dyDescent="0.45">
      <c r="A21" s="10" t="s">
        <v>41</v>
      </c>
      <c r="B21" s="90" t="s">
        <v>63</v>
      </c>
      <c r="C21" s="90"/>
      <c r="D21" s="90"/>
      <c r="E21" s="90"/>
      <c r="F21" s="90"/>
      <c r="G21" s="90"/>
      <c r="H21" s="90"/>
      <c r="I21" s="90"/>
      <c r="J21" s="91"/>
      <c r="K21" s="1"/>
    </row>
    <row r="22" spans="1:11" ht="15.9" x14ac:dyDescent="0.4">
      <c r="A22" s="92" t="s">
        <v>19</v>
      </c>
      <c r="B22" s="93"/>
      <c r="C22" s="93"/>
      <c r="D22" s="93"/>
      <c r="E22" s="93"/>
      <c r="F22" s="93"/>
      <c r="G22" s="93"/>
      <c r="H22" s="93"/>
      <c r="I22" s="93"/>
      <c r="J22" s="94"/>
    </row>
    <row r="23" spans="1:11" ht="15.9" x14ac:dyDescent="0.4">
      <c r="A23" s="95" t="s">
        <v>20</v>
      </c>
      <c r="B23" s="96"/>
      <c r="C23" s="96"/>
      <c r="D23" s="96"/>
      <c r="E23" s="96"/>
      <c r="F23" s="96"/>
      <c r="G23" s="96"/>
      <c r="H23" s="96"/>
      <c r="I23" s="96"/>
      <c r="J23" s="97"/>
      <c r="K23" s="1"/>
    </row>
    <row r="24" spans="1:11" ht="15" customHeight="1" x14ac:dyDescent="0.4">
      <c r="A24" s="98" t="s">
        <v>21</v>
      </c>
      <c r="B24" s="66"/>
      <c r="C24" s="67" t="s">
        <v>22</v>
      </c>
      <c r="D24" s="68"/>
      <c r="E24" s="68"/>
      <c r="F24" s="68" t="s">
        <v>23</v>
      </c>
      <c r="G24" s="68"/>
      <c r="H24" s="66"/>
      <c r="I24" s="67" t="s">
        <v>24</v>
      </c>
      <c r="J24" s="99"/>
    </row>
    <row r="25" spans="1:11" x14ac:dyDescent="0.4">
      <c r="A25" s="100">
        <v>480967816</v>
      </c>
      <c r="B25" s="83"/>
      <c r="C25" s="101"/>
      <c r="D25" s="21">
        <v>531483551.74000001</v>
      </c>
      <c r="E25" s="22"/>
      <c r="F25" s="101"/>
      <c r="G25" s="21">
        <v>478425037.85000002</v>
      </c>
      <c r="H25" s="22"/>
      <c r="I25" s="84">
        <f>G25/D25</f>
        <v>0.90016903869123677</v>
      </c>
      <c r="J25" s="102"/>
    </row>
    <row r="26" spans="1:11" ht="15.9" x14ac:dyDescent="0.4">
      <c r="A26" s="95" t="s">
        <v>25</v>
      </c>
      <c r="B26" s="96"/>
      <c r="C26" s="96"/>
      <c r="D26" s="96"/>
      <c r="E26" s="96"/>
      <c r="F26" s="96"/>
      <c r="G26" s="96"/>
      <c r="H26" s="96"/>
      <c r="I26" s="96"/>
      <c r="J26" s="97"/>
      <c r="K26" s="1"/>
    </row>
    <row r="27" spans="1:11" x14ac:dyDescent="0.4">
      <c r="A27" s="103"/>
      <c r="B27" s="104"/>
      <c r="C27" s="64" t="s">
        <v>26</v>
      </c>
      <c r="D27" s="65"/>
      <c r="E27" s="64" t="s">
        <v>47</v>
      </c>
      <c r="F27" s="65"/>
      <c r="G27" s="64" t="s">
        <v>42</v>
      </c>
      <c r="H27" s="64"/>
      <c r="I27" s="64" t="s">
        <v>27</v>
      </c>
      <c r="J27" s="105"/>
    </row>
    <row r="28" spans="1:11" ht="38.6" x14ac:dyDescent="0.4">
      <c r="A28" s="106" t="s">
        <v>28</v>
      </c>
      <c r="B28" s="11" t="s">
        <v>29</v>
      </c>
      <c r="C28" s="11" t="s">
        <v>44</v>
      </c>
      <c r="D28" s="11" t="s">
        <v>45</v>
      </c>
      <c r="E28" s="11" t="s">
        <v>48</v>
      </c>
      <c r="F28" s="11" t="s">
        <v>49</v>
      </c>
      <c r="G28" s="11" t="s">
        <v>50</v>
      </c>
      <c r="H28" s="11" t="s">
        <v>51</v>
      </c>
      <c r="I28" s="11" t="s">
        <v>52</v>
      </c>
      <c r="J28" s="107" t="s">
        <v>53</v>
      </c>
    </row>
    <row r="29" spans="1:11" ht="128.15" customHeight="1" x14ac:dyDescent="0.4">
      <c r="A29" s="108" t="s">
        <v>64</v>
      </c>
      <c r="B29" s="24" t="s">
        <v>65</v>
      </c>
      <c r="C29" s="26">
        <v>96</v>
      </c>
      <c r="D29" s="14">
        <v>193393504</v>
      </c>
      <c r="E29" s="26">
        <v>96</v>
      </c>
      <c r="F29" s="14">
        <v>193393504</v>
      </c>
      <c r="G29" s="26">
        <v>96</v>
      </c>
      <c r="H29" s="12">
        <v>202939045.55000001</v>
      </c>
      <c r="I29" s="13">
        <f t="shared" ref="I29:J31" si="0">IF(G29&gt;0,G29/C29,0)</f>
        <v>1</v>
      </c>
      <c r="J29" s="109">
        <f t="shared" si="0"/>
        <v>1.0493581291644627</v>
      </c>
    </row>
    <row r="30" spans="1:11" ht="71.150000000000006" customHeight="1" x14ac:dyDescent="0.4">
      <c r="A30" s="110" t="s">
        <v>66</v>
      </c>
      <c r="B30" s="25" t="s">
        <v>67</v>
      </c>
      <c r="C30" s="26">
        <v>21</v>
      </c>
      <c r="D30" s="12">
        <v>22944062</v>
      </c>
      <c r="E30" s="26">
        <v>21</v>
      </c>
      <c r="F30" s="12">
        <v>22944062</v>
      </c>
      <c r="G30" s="26">
        <v>28</v>
      </c>
      <c r="H30" s="23">
        <v>21804752.559999999</v>
      </c>
      <c r="I30" s="13">
        <f t="shared" si="0"/>
        <v>1.3333333333333333</v>
      </c>
      <c r="J30" s="109">
        <f t="shared" si="0"/>
        <v>0.9503440393422925</v>
      </c>
    </row>
    <row r="31" spans="1:11" ht="108.45" thickBot="1" x14ac:dyDescent="0.45">
      <c r="A31" s="111" t="s">
        <v>68</v>
      </c>
      <c r="B31" s="112" t="s">
        <v>69</v>
      </c>
      <c r="C31" s="113">
        <v>15</v>
      </c>
      <c r="D31" s="114">
        <v>1205000</v>
      </c>
      <c r="E31" s="113">
        <v>15</v>
      </c>
      <c r="F31" s="114">
        <v>1205000</v>
      </c>
      <c r="G31" s="113">
        <v>19</v>
      </c>
      <c r="H31" s="115">
        <v>295780.40000000002</v>
      </c>
      <c r="I31" s="116">
        <f t="shared" si="0"/>
        <v>1.2666666666666666</v>
      </c>
      <c r="J31" s="117">
        <f t="shared" si="0"/>
        <v>0.24546091286307056</v>
      </c>
    </row>
    <row r="32" spans="1:11" ht="15.9" x14ac:dyDescent="0.4">
      <c r="A32" s="35" t="s">
        <v>30</v>
      </c>
      <c r="B32" s="36"/>
      <c r="C32" s="36"/>
      <c r="D32" s="36"/>
      <c r="E32" s="36"/>
      <c r="F32" s="36"/>
      <c r="G32" s="36"/>
      <c r="H32" s="36"/>
      <c r="I32" s="36"/>
      <c r="J32" s="37"/>
    </row>
    <row r="33" spans="1:11" ht="16.3" thickBot="1" x14ac:dyDescent="0.45">
      <c r="A33" s="38" t="s">
        <v>31</v>
      </c>
      <c r="B33" s="39"/>
      <c r="C33" s="39"/>
      <c r="D33" s="39"/>
      <c r="E33" s="39"/>
      <c r="F33" s="39"/>
      <c r="G33" s="39"/>
      <c r="H33" s="39"/>
      <c r="I33" s="39"/>
      <c r="J33" s="40"/>
      <c r="K33" s="1"/>
    </row>
    <row r="34" spans="1:11" ht="25.3" customHeight="1" x14ac:dyDescent="0.4">
      <c r="A34" s="27" t="s">
        <v>32</v>
      </c>
      <c r="B34" s="76" t="s">
        <v>70</v>
      </c>
      <c r="C34" s="76"/>
      <c r="D34" s="76"/>
      <c r="E34" s="76"/>
      <c r="F34" s="76"/>
      <c r="G34" s="76"/>
      <c r="H34" s="76"/>
      <c r="I34" s="76"/>
      <c r="J34" s="77"/>
    </row>
    <row r="35" spans="1:11" ht="20.6" customHeight="1" x14ac:dyDescent="0.4">
      <c r="A35" s="28" t="s">
        <v>33</v>
      </c>
      <c r="B35" s="78" t="s">
        <v>71</v>
      </c>
      <c r="C35" s="78"/>
      <c r="D35" s="78"/>
      <c r="E35" s="78"/>
      <c r="F35" s="78"/>
      <c r="G35" s="78"/>
      <c r="H35" s="78"/>
      <c r="I35" s="78"/>
      <c r="J35" s="79"/>
    </row>
    <row r="36" spans="1:11" ht="125.15" customHeight="1" x14ac:dyDescent="0.4">
      <c r="A36" s="28" t="s">
        <v>34</v>
      </c>
      <c r="B36" s="60" t="s">
        <v>77</v>
      </c>
      <c r="C36" s="60"/>
      <c r="D36" s="60"/>
      <c r="E36" s="60"/>
      <c r="F36" s="60"/>
      <c r="G36" s="60"/>
      <c r="H36" s="60"/>
      <c r="I36" s="60"/>
      <c r="J36" s="80"/>
    </row>
    <row r="37" spans="1:11" ht="29.6" thickBot="1" x14ac:dyDescent="0.45">
      <c r="A37" s="29" t="s">
        <v>35</v>
      </c>
      <c r="B37" s="81" t="s">
        <v>76</v>
      </c>
      <c r="C37" s="81"/>
      <c r="D37" s="81"/>
      <c r="E37" s="81"/>
      <c r="F37" s="81"/>
      <c r="G37" s="81"/>
      <c r="H37" s="81"/>
      <c r="I37" s="81"/>
      <c r="J37" s="82"/>
    </row>
    <row r="38" spans="1:11" ht="22.75" customHeight="1" x14ac:dyDescent="0.4">
      <c r="A38" s="27" t="s">
        <v>32</v>
      </c>
      <c r="B38" s="87" t="s">
        <v>72</v>
      </c>
      <c r="C38" s="87"/>
      <c r="D38" s="87"/>
      <c r="E38" s="87"/>
      <c r="F38" s="87"/>
      <c r="G38" s="87"/>
      <c r="H38" s="87"/>
      <c r="I38" s="87"/>
      <c r="J38" s="88"/>
    </row>
    <row r="39" spans="1:11" ht="51.45" customHeight="1" x14ac:dyDescent="0.4">
      <c r="A39" s="28" t="s">
        <v>33</v>
      </c>
      <c r="B39" s="62" t="s">
        <v>73</v>
      </c>
      <c r="C39" s="62"/>
      <c r="D39" s="62"/>
      <c r="E39" s="62"/>
      <c r="F39" s="62"/>
      <c r="G39" s="62"/>
      <c r="H39" s="62"/>
      <c r="I39" s="62"/>
      <c r="J39" s="89"/>
    </row>
    <row r="40" spans="1:11" ht="112.75" customHeight="1" x14ac:dyDescent="0.4">
      <c r="A40" s="28" t="s">
        <v>34</v>
      </c>
      <c r="B40" s="60" t="s">
        <v>80</v>
      </c>
      <c r="C40" s="60"/>
      <c r="D40" s="60"/>
      <c r="E40" s="60"/>
      <c r="F40" s="60"/>
      <c r="G40" s="60"/>
      <c r="H40" s="60"/>
      <c r="I40" s="60"/>
      <c r="J40" s="80"/>
    </row>
    <row r="41" spans="1:11" ht="119.15" customHeight="1" thickBot="1" x14ac:dyDescent="0.45">
      <c r="A41" s="29" t="s">
        <v>35</v>
      </c>
      <c r="B41" s="85" t="s">
        <v>81</v>
      </c>
      <c r="C41" s="85"/>
      <c r="D41" s="85"/>
      <c r="E41" s="85"/>
      <c r="F41" s="85"/>
      <c r="G41" s="85"/>
      <c r="H41" s="85"/>
      <c r="I41" s="85"/>
      <c r="J41" s="86"/>
    </row>
    <row r="42" spans="1:11" ht="35.15" customHeight="1" x14ac:dyDescent="0.4">
      <c r="A42" s="27" t="s">
        <v>32</v>
      </c>
      <c r="B42" s="87" t="s">
        <v>74</v>
      </c>
      <c r="C42" s="87"/>
      <c r="D42" s="87"/>
      <c r="E42" s="87"/>
      <c r="F42" s="87"/>
      <c r="G42" s="87"/>
      <c r="H42" s="87"/>
      <c r="I42" s="87"/>
      <c r="J42" s="88"/>
    </row>
    <row r="43" spans="1:11" ht="20.6" customHeight="1" x14ac:dyDescent="0.4">
      <c r="A43" s="28" t="s">
        <v>33</v>
      </c>
      <c r="B43" s="62" t="s">
        <v>75</v>
      </c>
      <c r="C43" s="62"/>
      <c r="D43" s="62"/>
      <c r="E43" s="62"/>
      <c r="F43" s="62"/>
      <c r="G43" s="62"/>
      <c r="H43" s="62"/>
      <c r="I43" s="62"/>
      <c r="J43" s="89"/>
    </row>
    <row r="44" spans="1:11" ht="112.3" customHeight="1" x14ac:dyDescent="0.4">
      <c r="A44" s="28" t="s">
        <v>34</v>
      </c>
      <c r="B44" s="60" t="s">
        <v>82</v>
      </c>
      <c r="C44" s="60"/>
      <c r="D44" s="60"/>
      <c r="E44" s="60"/>
      <c r="F44" s="60"/>
      <c r="G44" s="60"/>
      <c r="H44" s="60"/>
      <c r="I44" s="60"/>
      <c r="J44" s="80"/>
    </row>
    <row r="45" spans="1:11" ht="97.3" customHeight="1" thickBot="1" x14ac:dyDescent="0.45">
      <c r="A45" s="29" t="s">
        <v>35</v>
      </c>
      <c r="B45" s="85" t="s">
        <v>79</v>
      </c>
      <c r="C45" s="85"/>
      <c r="D45" s="85"/>
      <c r="E45" s="85"/>
      <c r="F45" s="85"/>
      <c r="G45" s="85"/>
      <c r="H45" s="85"/>
      <c r="I45" s="85"/>
      <c r="J45" s="86"/>
    </row>
    <row r="46" spans="1:11" ht="15.9" x14ac:dyDescent="0.4">
      <c r="A46" s="35" t="s">
        <v>36</v>
      </c>
      <c r="B46" s="36"/>
      <c r="C46" s="36"/>
      <c r="D46" s="36"/>
      <c r="E46" s="36"/>
      <c r="F46" s="36"/>
      <c r="G46" s="36"/>
      <c r="H46" s="36"/>
      <c r="I46" s="36"/>
      <c r="J46" s="37"/>
    </row>
    <row r="47" spans="1:11" ht="15.9" x14ac:dyDescent="0.4">
      <c r="A47" s="69" t="s">
        <v>37</v>
      </c>
      <c r="B47" s="70"/>
      <c r="C47" s="70"/>
      <c r="D47" s="70"/>
      <c r="E47" s="70"/>
      <c r="F47" s="70"/>
      <c r="G47" s="70"/>
      <c r="H47" s="70"/>
      <c r="I47" s="70"/>
      <c r="J47" s="71"/>
      <c r="K47" s="1"/>
    </row>
    <row r="48" spans="1:11" ht="58.75" customHeight="1" x14ac:dyDescent="0.4">
      <c r="A48" s="72" t="s">
        <v>78</v>
      </c>
      <c r="B48" s="73"/>
      <c r="C48" s="73"/>
      <c r="D48" s="73"/>
      <c r="E48" s="73"/>
      <c r="F48" s="73"/>
      <c r="G48" s="73"/>
      <c r="H48" s="73"/>
      <c r="I48" s="73"/>
      <c r="J48" s="74"/>
    </row>
    <row r="49" spans="1:10" ht="27.75" customHeight="1" x14ac:dyDescent="0.4">
      <c r="A49" s="20"/>
      <c r="B49" s="20"/>
      <c r="C49" s="20"/>
      <c r="D49" s="20"/>
      <c r="E49" s="20"/>
      <c r="F49" s="20"/>
      <c r="G49" s="20"/>
      <c r="H49" s="20"/>
      <c r="I49" s="20"/>
      <c r="J49" s="20"/>
    </row>
    <row r="50" spans="1:10" ht="30.75" customHeight="1" x14ac:dyDescent="0.4">
      <c r="A50" s="75" t="s">
        <v>46</v>
      </c>
      <c r="B50" s="75"/>
      <c r="C50" s="75"/>
      <c r="D50" s="75"/>
      <c r="E50" s="75"/>
      <c r="F50" s="75"/>
      <c r="G50" s="75"/>
      <c r="H50" s="75"/>
      <c r="I50" s="75"/>
      <c r="J50" s="75"/>
    </row>
  </sheetData>
  <mergeCells count="54">
    <mergeCell ref="B44:J44"/>
    <mergeCell ref="B45:J45"/>
    <mergeCell ref="B38:J38"/>
    <mergeCell ref="B39:J39"/>
    <mergeCell ref="B42:J42"/>
    <mergeCell ref="B43:J43"/>
    <mergeCell ref="B40:J40"/>
    <mergeCell ref="B41:J41"/>
    <mergeCell ref="A46:J46"/>
    <mergeCell ref="A47:J47"/>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1"/>
    <dataValidation allowBlank="1" showInputMessage="1" showErrorMessage="1" prompt="Meta alcanzada en el trimestre" sqref="G28:G31"/>
    <dataValidation allowBlank="1" showInputMessage="1" showErrorMessage="1" prompt="Monto presupuestado para el producto" sqref="F28:F31 D28:D31"/>
    <dataValidation allowBlank="1" showInputMessage="1" showErrorMessage="1" prompt="Meta anual del indicador" sqref="E28:E31 C28:C31"/>
    <dataValidation allowBlank="1" showInputMessage="1" showErrorMessage="1" prompt="Nombre del indicador" sqref="B28:B31"/>
    <dataValidation allowBlank="1" showInputMessage="1" showErrorMessage="1" prompt="Nombre de cada producto" sqref="A28:A31"/>
    <dataValidation allowBlank="1" showInputMessage="1" showErrorMessage="1" prompt="¿En qué consiste el programa?" sqref="B19:J19"/>
    <dataValidation allowBlank="1" showInputMessage="1" showErrorMessage="1" prompt="Presupuesto del programa" sqref="G25 D25 A25:B25"/>
    <dataValidation allowBlank="1" showInputMessage="1" showErrorMessage="1" prompt="Oportunidades de mejora identificadas" sqref="A48:J49"/>
    <dataValidation allowBlank="1" showInputMessage="1" showErrorMessage="1" prompt="De existir desvío, explicar razones." sqref="B37:J37 B41:J41 B45:J45"/>
    <dataValidation allowBlank="1" showInputMessage="1" showErrorMessage="1" prompt="1. Describir lo plasmado en el presupuesto_x000a_2. Describir lo alcanzado en términos financieros y de producción " sqref="B36:J36 B40:J40 B44:J44"/>
    <dataValidation allowBlank="1" showInputMessage="1" showErrorMessage="1" prompt="¿En qué consiste el producto? su objetivo" sqref="B35:J35 B39:J39 B43:J43"/>
    <dataValidation allowBlank="1" showInputMessage="1" showErrorMessage="1" prompt="Nombre del producto" sqref="B34:J34 B38:J38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58" orientation="portrait" r:id="rId1"/>
  <headerFooter>
    <oddFooter>&amp;C&amp;"+,Normal"&amp;12&amp;P</oddFooter>
  </headerFooter>
  <rowBreaks count="1" manualBreakCount="1">
    <brk id="37" max="16383"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2022-01-12T17:42:59Z</cp:lastPrinted>
  <dcterms:created xsi:type="dcterms:W3CDTF">2021-03-22T15:50:10Z</dcterms:created>
  <dcterms:modified xsi:type="dcterms:W3CDTF">2022-01-12T18:12:04Z</dcterms:modified>
</cp:coreProperties>
</file>